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  <c r="D72" i="1" l="1"/>
  <c r="D74" i="1" s="1"/>
  <c r="C72" i="1"/>
  <c r="C74" i="1" s="1"/>
  <c r="B72" i="1"/>
  <c r="B74" i="1" s="1"/>
  <c r="D57" i="1"/>
  <c r="C57" i="1"/>
  <c r="B57" i="1"/>
  <c r="C11" i="1" l="1"/>
  <c r="D17" i="1" l="1"/>
  <c r="C17" i="1"/>
  <c r="D64" i="1" l="1"/>
  <c r="C64" i="1"/>
  <c r="B64" i="1"/>
  <c r="D49" i="1"/>
  <c r="D59" i="1" s="1"/>
  <c r="C49" i="1"/>
  <c r="C59" i="1" s="1"/>
  <c r="B49" i="1"/>
  <c r="B59" i="1" s="1"/>
  <c r="D40" i="1"/>
  <c r="C40" i="1"/>
  <c r="B40" i="1"/>
  <c r="D37" i="1"/>
  <c r="D44" i="1" s="1"/>
  <c r="C37" i="1"/>
  <c r="C44" i="1" s="1"/>
  <c r="B37" i="1"/>
  <c r="D29" i="1"/>
  <c r="C29" i="1"/>
  <c r="B29" i="1"/>
  <c r="D13" i="1"/>
  <c r="C13" i="1"/>
  <c r="B13" i="1"/>
  <c r="D8" i="1"/>
  <c r="C8" i="1"/>
  <c r="C21" i="1" s="1"/>
  <c r="C23" i="1" s="1"/>
  <c r="C25" i="1" s="1"/>
  <c r="B8" i="1"/>
  <c r="D21" i="1" l="1"/>
  <c r="D23" i="1" s="1"/>
  <c r="D25" i="1" s="1"/>
  <c r="D33" i="1" s="1"/>
  <c r="B21" i="1"/>
  <c r="B23" i="1" s="1"/>
  <c r="B25" i="1" s="1"/>
  <c r="B44" i="1"/>
  <c r="C33" i="1"/>
  <c r="B33" i="1"/>
</calcChain>
</file>

<file path=xl/sharedStrings.xml><?xml version="1.0" encoding="utf-8"?>
<sst xmlns="http://schemas.openxmlformats.org/spreadsheetml/2006/main" count="71" uniqueCount="51">
  <si>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</si>
  <si>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</si>
  <si>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</si>
  <si>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</si>
  <si>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</si>
  <si>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</si>
  <si>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</si>
  <si>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</si>
  <si>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</si>
  <si>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</si>
  <si>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</si>
  <si>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</si>
  <si>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</si>
  <si>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</si>
  <si>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</si>
  <si>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</si>
  <si>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</si>
  <si>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</si>
  <si>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</si>
  <si>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</si>
  <si>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</si>
  <si>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</si>
  <si>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</si>
  <si>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</si>
  <si>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</si>
  <si>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</si>
  <si>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</si>
  <si>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</si>
  <si>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</si>
  <si>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</si>
  <si>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</si>
  <si>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</si>
  <si>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</si>
  <si>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</si>
  <si>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</si>
  <si>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</si>
  <si>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</si>
  <si>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</si>
  <si>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</si>
  <si>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</si>
  <si>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</si>
  <si>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</si>
  <si>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</si>
  <si>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UNIVERSIDAD TECNOLOGICA DE SAN MIGUEL ALLENDE</t>
  </si>
  <si>
    <t>del 01 de Enero al 30 de Septiembre de 2020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</si>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</sst>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zoomScale="60" zoomScaleNormal="100" workbookViewId="0">
      <selection activeCell="I15" sqref="I1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25">
      <c r="A2" s="38" t="s">
        <v>43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25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25">
      <c r="A4" s="44" t="s">
        <v>44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25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29035322.98</v>
      </c>
      <c r="C8" s="20">
        <f>SUM(C9:C11)</f>
        <v>60000339.600000001</v>
      </c>
      <c r="D8" s="20">
        <f>SUM(D9:D11)</f>
        <v>53869154.990000002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29035322.98</v>
      </c>
      <c r="C9" s="37">
        <v>34468031.850000001</v>
      </c>
      <c r="D9" s="37">
        <v>33270963.530000001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25532307.75</v>
      </c>
      <c r="D10" s="37">
        <v>20598191.460000001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29035322.98</v>
      </c>
      <c r="C13" s="20">
        <f t="shared" ref="C13:D13" si="0">SUM(C14:C15)</f>
        <v>43617685.469999999</v>
      </c>
      <c r="D13" s="20">
        <f t="shared" si="0"/>
        <v>43058593.600000001</v>
      </c>
      <c r="E13" s="54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29035322.98</v>
      </c>
      <c r="C14" s="37">
        <v>28875246.649999999</v>
      </c>
      <c r="D14" s="37">
        <v>28522664.030000001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14742438.82</v>
      </c>
      <c r="D15" s="37">
        <v>14535929.57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54"/>
    </row>
    <row r="18" spans="1:5" x14ac:dyDescent="0.25">
      <c r="A18" s="3" t="s">
        <v>15</v>
      </c>
      <c r="B18" s="24">
        <v>0</v>
      </c>
      <c r="C18" s="37">
        <v>0</v>
      </c>
      <c r="D18" s="37">
        <v>0</v>
      </c>
    </row>
    <row r="19" spans="1:5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16382654.130000003</v>
      </c>
      <c r="D21" s="20">
        <f>D8-D13+D17</f>
        <v>10810561.390000001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16382654.130000003</v>
      </c>
      <c r="D23" s="20">
        <f>D21-D11</f>
        <v>10810561.390000001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16382654.130000003</v>
      </c>
      <c r="D25" s="20">
        <f>D23-D17</f>
        <v>10810561.390000001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16382654.130000003</v>
      </c>
      <c r="D33" s="27">
        <f>D25+D29</f>
        <v>10810561.390000001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1">
        <v>29035322.98</v>
      </c>
      <c r="C48" s="51">
        <v>34468031.850000001</v>
      </c>
      <c r="D48" s="51">
        <v>33270963.530000001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3">
        <v>29035322.98</v>
      </c>
      <c r="C53" s="53">
        <v>28875246.649999999</v>
      </c>
      <c r="D53" s="53">
        <v>28522664.030000001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53">
        <v>0</v>
      </c>
      <c r="D55" s="53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5592785.200000003</v>
      </c>
      <c r="D57" s="27">
        <f>D48+D49-D53+D55</f>
        <v>4748299.5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5592785.200000003</v>
      </c>
      <c r="D59" s="27">
        <f>D57-D49</f>
        <v>4748299.5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52">
        <v>0</v>
      </c>
      <c r="C63" s="52">
        <v>25532307.75</v>
      </c>
      <c r="D63" s="52">
        <v>20598191.460000001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6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6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6" x14ac:dyDescent="0.25">
      <c r="A67" s="4"/>
      <c r="B67" s="22"/>
      <c r="C67" s="22"/>
      <c r="D67" s="22"/>
    </row>
    <row r="68" spans="1:6" x14ac:dyDescent="0.25">
      <c r="A68" s="3" t="s">
        <v>40</v>
      </c>
      <c r="B68" s="37">
        <v>0</v>
      </c>
      <c r="C68" s="37">
        <v>14742438.82</v>
      </c>
      <c r="D68" s="37">
        <v>14535929.57</v>
      </c>
    </row>
    <row r="69" spans="1:6" x14ac:dyDescent="0.25">
      <c r="A69" s="4"/>
      <c r="B69" s="22"/>
      <c r="C69" s="22"/>
      <c r="D69" s="22"/>
    </row>
    <row r="70" spans="1:6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6" x14ac:dyDescent="0.25">
      <c r="A71" s="4"/>
      <c r="B71" s="22"/>
      <c r="C71" s="22"/>
      <c r="D71" s="22"/>
    </row>
    <row r="72" spans="1:6" ht="30" x14ac:dyDescent="0.25">
      <c r="A72" s="12" t="s">
        <v>41</v>
      </c>
      <c r="B72" s="20">
        <f>B63+B64-B68+B70</f>
        <v>0</v>
      </c>
      <c r="C72" s="20">
        <f>C63+C64-C68+C70</f>
        <v>10789868.93</v>
      </c>
      <c r="D72" s="20">
        <f>D63+D64-D68+D70</f>
        <v>6062261.8900000006</v>
      </c>
    </row>
    <row r="73" spans="1:6" x14ac:dyDescent="0.25">
      <c r="A73" s="4"/>
      <c r="B73" s="22"/>
      <c r="C73" s="22"/>
      <c r="D73" s="22"/>
    </row>
    <row r="74" spans="1:6" x14ac:dyDescent="0.25">
      <c r="A74" s="12" t="s">
        <v>42</v>
      </c>
      <c r="B74" s="20">
        <f>B72-B64</f>
        <v>0</v>
      </c>
      <c r="C74" s="20">
        <f>C72-C64</f>
        <v>10789868.93</v>
      </c>
      <c r="D74" s="20">
        <f>D72-D64</f>
        <v>6062261.8900000006</v>
      </c>
    </row>
    <row r="75" spans="1:6" x14ac:dyDescent="0.25">
      <c r="A75" s="6"/>
      <c r="B75" s="33"/>
      <c r="C75" s="33"/>
      <c r="D75" s="33"/>
    </row>
    <row r="79" spans="1:6" x14ac:dyDescent="0.25">
      <c r="A79" s="56" t="s">
        <v>45</v>
      </c>
      <c r="B79" s="56"/>
      <c r="C79" s="56" t="s">
        <v>46</v>
      </c>
      <c r="D79" s="55"/>
      <c r="F79" s="55"/>
    </row>
    <row r="80" spans="1:6" x14ac:dyDescent="0.25">
      <c r="A80" s="56" t="s">
        <v>47</v>
      </c>
      <c r="B80" s="56"/>
      <c r="C80" s="56" t="s">
        <v>48</v>
      </c>
      <c r="D80" s="55"/>
      <c r="F80" s="55"/>
    </row>
    <row r="81" spans="1:6" x14ac:dyDescent="0.25">
      <c r="A81" s="56" t="s">
        <v>49</v>
      </c>
      <c r="B81" s="56"/>
      <c r="C81" s="56" t="s">
        <v>50</v>
      </c>
      <c r="D81" s="55"/>
      <c r="F81" s="55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2020-10-23T20:29:07Z</cp:lastPrinted>
  <dcterms:created xsi:type="dcterms:W3CDTF">2018-11-21T17:29:53Z</dcterms:created>
  <dcterms:modified xsi:type="dcterms:W3CDTF">2020-10-23T20:29:19Z</dcterms:modified>
</cp:coreProperties>
</file>